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240" yWindow="120" windowWidth="14805" windowHeight="7995"/>
  </bookViews>
  <sheets>
    <sheet name="2903" sheetId="8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1" i="8" l="1"/>
  <c r="H11" i="8"/>
  <c r="F11" i="8"/>
  <c r="H10" i="8"/>
  <c r="H8" i="8"/>
  <c r="G34" i="8" l="1"/>
  <c r="G26" i="8" l="1"/>
  <c r="G29" i="8" s="1"/>
  <c r="G20" i="8"/>
  <c r="G19" i="8"/>
  <c r="E41" i="8"/>
  <c r="H28" i="8"/>
  <c r="F26" i="8"/>
  <c r="H26" i="8" s="1"/>
  <c r="H25" i="8"/>
  <c r="H24" i="8"/>
  <c r="H23" i="8"/>
  <c r="H32" i="8"/>
  <c r="F19" i="8"/>
  <c r="H18" i="8"/>
  <c r="H17" i="8"/>
  <c r="H16" i="8"/>
  <c r="H15" i="8"/>
  <c r="H9" i="8"/>
  <c r="F20" i="8" l="1"/>
  <c r="H19" i="8"/>
  <c r="F29" i="8"/>
  <c r="F34" i="8" s="1"/>
  <c r="H33" i="8"/>
  <c r="H20" i="8" l="1"/>
  <c r="H29" i="8"/>
  <c r="H34" i="8" s="1"/>
</calcChain>
</file>

<file path=xl/sharedStrings.xml><?xml version="1.0" encoding="utf-8"?>
<sst xmlns="http://schemas.openxmlformats.org/spreadsheetml/2006/main" count="42" uniqueCount="41">
  <si>
    <t>科目</t>
    <rPh sb="0" eb="2">
      <t>カモク</t>
    </rPh>
    <phoneticPr fontId="4"/>
  </si>
  <si>
    <t>Ⅰ資産の部</t>
    <rPh sb="1" eb="3">
      <t>シサン</t>
    </rPh>
    <rPh sb="4" eb="5">
      <t>ブ</t>
    </rPh>
    <phoneticPr fontId="4"/>
  </si>
  <si>
    <t>　1.流動資産</t>
    <rPh sb="3" eb="5">
      <t>リュウドウ</t>
    </rPh>
    <rPh sb="5" eb="7">
      <t>シサン</t>
    </rPh>
    <phoneticPr fontId="4"/>
  </si>
  <si>
    <t>流動資産合計</t>
    <rPh sb="0" eb="2">
      <t>リュウドウ</t>
    </rPh>
    <rPh sb="2" eb="4">
      <t>シサン</t>
    </rPh>
    <rPh sb="4" eb="6">
      <t>ゴウケイ</t>
    </rPh>
    <phoneticPr fontId="4"/>
  </si>
  <si>
    <t>　2.固定資産</t>
    <rPh sb="3" eb="5">
      <t>コテイ</t>
    </rPh>
    <rPh sb="5" eb="7">
      <t>シサン</t>
    </rPh>
    <phoneticPr fontId="4"/>
  </si>
  <si>
    <t>内装設備</t>
    <rPh sb="0" eb="2">
      <t>ナイソウ</t>
    </rPh>
    <rPh sb="2" eb="4">
      <t>セツビ</t>
    </rPh>
    <phoneticPr fontId="4"/>
  </si>
  <si>
    <t>器具備品</t>
    <rPh sb="0" eb="2">
      <t>キグ</t>
    </rPh>
    <rPh sb="2" eb="4">
      <t>ビヒン</t>
    </rPh>
    <phoneticPr fontId="4"/>
  </si>
  <si>
    <t>電話加入権</t>
    <rPh sb="0" eb="2">
      <t>デンワ</t>
    </rPh>
    <rPh sb="2" eb="5">
      <t>カニュウケン</t>
    </rPh>
    <phoneticPr fontId="4"/>
  </si>
  <si>
    <t>基金積立預金</t>
    <rPh sb="0" eb="2">
      <t>キキン</t>
    </rPh>
    <rPh sb="2" eb="4">
      <t>ツミタテ</t>
    </rPh>
    <rPh sb="4" eb="6">
      <t>ヨキン</t>
    </rPh>
    <phoneticPr fontId="4"/>
  </si>
  <si>
    <t>固定資産合計</t>
    <rPh sb="0" eb="2">
      <t>コテイ</t>
    </rPh>
    <rPh sb="2" eb="4">
      <t>シサン</t>
    </rPh>
    <rPh sb="4" eb="6">
      <t>ゴウケイ</t>
    </rPh>
    <phoneticPr fontId="4"/>
  </si>
  <si>
    <t>資産合計</t>
    <rPh sb="0" eb="2">
      <t>シサン</t>
    </rPh>
    <rPh sb="2" eb="4">
      <t>ゴウケイ</t>
    </rPh>
    <phoneticPr fontId="4"/>
  </si>
  <si>
    <t>増減</t>
    <rPh sb="0" eb="2">
      <t>ゾウゲン</t>
    </rPh>
    <phoneticPr fontId="3"/>
  </si>
  <si>
    <t>前払金</t>
    <rPh sb="0" eb="2">
      <t>マエバラ</t>
    </rPh>
    <rPh sb="2" eb="3">
      <t>キン</t>
    </rPh>
    <phoneticPr fontId="3"/>
  </si>
  <si>
    <t>Ⅱ　負債の部</t>
    <rPh sb="2" eb="4">
      <t>フサイ</t>
    </rPh>
    <rPh sb="5" eb="6">
      <t>ブ</t>
    </rPh>
    <phoneticPr fontId="3"/>
  </si>
  <si>
    <t>　1.流動負債</t>
    <rPh sb="3" eb="5">
      <t>リュウドウ</t>
    </rPh>
    <rPh sb="5" eb="7">
      <t>フサイ</t>
    </rPh>
    <phoneticPr fontId="4"/>
  </si>
  <si>
    <t>（単位：円）</t>
    <rPh sb="1" eb="3">
      <t>タンイ</t>
    </rPh>
    <rPh sb="4" eb="5">
      <t>エン</t>
    </rPh>
    <phoneticPr fontId="3"/>
  </si>
  <si>
    <t>貸借対照表</t>
    <rPh sb="0" eb="2">
      <t>タイシャク</t>
    </rPh>
    <rPh sb="2" eb="5">
      <t>タイショウヒョウ</t>
    </rPh>
    <phoneticPr fontId="3"/>
  </si>
  <si>
    <t>流動負債合計</t>
    <rPh sb="0" eb="2">
      <t>リュウドウ</t>
    </rPh>
    <rPh sb="2" eb="4">
      <t>フサイ</t>
    </rPh>
    <rPh sb="4" eb="6">
      <t>ゴウケイ</t>
    </rPh>
    <phoneticPr fontId="4"/>
  </si>
  <si>
    <t>負債合計</t>
    <rPh sb="0" eb="2">
      <t>フサイ</t>
    </rPh>
    <rPh sb="2" eb="4">
      <t>ゴウケイ</t>
    </rPh>
    <phoneticPr fontId="3"/>
  </si>
  <si>
    <t>未払金</t>
    <rPh sb="0" eb="2">
      <t>ミバラ</t>
    </rPh>
    <rPh sb="2" eb="3">
      <t>キン</t>
    </rPh>
    <phoneticPr fontId="3"/>
  </si>
  <si>
    <t>当年度</t>
    <rPh sb="0" eb="3">
      <t>トウネンド</t>
    </rPh>
    <phoneticPr fontId="4"/>
  </si>
  <si>
    <t>前年度</t>
    <rPh sb="0" eb="3">
      <t>ゼンネンド</t>
    </rPh>
    <phoneticPr fontId="3"/>
  </si>
  <si>
    <t>　2.固定負債</t>
    <rPh sb="3" eb="5">
      <t>コテイ</t>
    </rPh>
    <rPh sb="5" eb="7">
      <t>フサイ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</si>
  <si>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3"/>
  </si>
  <si>
    <t>Ⅲ　正味財産の部</t>
    <rPh sb="2" eb="4">
      <t>ショウミ</t>
    </rPh>
    <rPh sb="4" eb="6">
      <t>ザイサン</t>
    </rPh>
    <rPh sb="7" eb="8">
      <t>ブ</t>
    </rPh>
    <phoneticPr fontId="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</si>
  <si>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"/>
  </si>
  <si>
    <t>　1.指定正味財産</t>
    <rPh sb="3" eb="5">
      <t>シテイ</t>
    </rPh>
    <rPh sb="5" eb="7">
      <t>ショウミ</t>
    </rPh>
    <rPh sb="7" eb="9">
      <t>ザイサン</t>
    </rPh>
    <phoneticPr fontId="4"/>
  </si>
  <si>
    <t>現金預金</t>
    <rPh sb="0" eb="2">
      <t>ゲンキン</t>
    </rPh>
    <rPh sb="2" eb="4">
      <t>ヨキン</t>
    </rPh>
    <phoneticPr fontId="4"/>
  </si>
  <si>
    <t>その他固定資産</t>
    <rPh sb="2" eb="3">
      <t>タ</t>
    </rPh>
    <rPh sb="3" eb="5">
      <t>コテイ</t>
    </rPh>
    <rPh sb="5" eb="7">
      <t>シサン</t>
    </rPh>
    <phoneticPr fontId="3"/>
  </si>
  <si>
    <t>固定負債合計</t>
    <rPh sb="0" eb="2">
      <t>コテイ</t>
    </rPh>
    <rPh sb="2" eb="4">
      <t>フサイ</t>
    </rPh>
    <rPh sb="4" eb="6">
      <t>ゴウケイ</t>
    </rPh>
    <phoneticPr fontId="4"/>
  </si>
  <si>
    <t>　2.一般正味財産</t>
    <rPh sb="3" eb="5">
      <t>イッパン</t>
    </rPh>
    <rPh sb="5" eb="7">
      <t>ショウミ</t>
    </rPh>
    <rPh sb="7" eb="9">
      <t>ザイサン</t>
    </rPh>
    <phoneticPr fontId="4"/>
  </si>
  <si>
    <t>預り金</t>
    <rPh sb="0" eb="1">
      <t>アズカ</t>
    </rPh>
    <rPh sb="2" eb="3">
      <t>キン</t>
    </rPh>
    <phoneticPr fontId="3"/>
  </si>
  <si>
    <t>（貸借対照表に関する注記）</t>
    <rPh sb="1" eb="3">
      <t>タイシャク</t>
    </rPh>
    <rPh sb="3" eb="6">
      <t>タイショウヒョウ</t>
    </rPh>
    <rPh sb="7" eb="8">
      <t>カン</t>
    </rPh>
    <rPh sb="10" eb="12">
      <t>チュウキ</t>
    </rPh>
    <phoneticPr fontId="3"/>
  </si>
  <si>
    <t>実施事業資産は次の通りである。</t>
    <rPh sb="0" eb="2">
      <t>ジッシ</t>
    </rPh>
    <rPh sb="2" eb="4">
      <t>ジギョウ</t>
    </rPh>
    <rPh sb="4" eb="6">
      <t>シサン</t>
    </rPh>
    <rPh sb="7" eb="8">
      <t>ツギ</t>
    </rPh>
    <rPh sb="9" eb="10">
      <t>トオ</t>
    </rPh>
    <phoneticPr fontId="3"/>
  </si>
  <si>
    <t>内装設備</t>
    <rPh sb="0" eb="2">
      <t>ナイソウ</t>
    </rPh>
    <rPh sb="2" eb="4">
      <t>セツビ</t>
    </rPh>
    <phoneticPr fontId="3"/>
  </si>
  <si>
    <t>器具備品</t>
    <rPh sb="0" eb="2">
      <t>キグ</t>
    </rPh>
    <rPh sb="2" eb="4">
      <t>ビヒン</t>
    </rPh>
    <phoneticPr fontId="3"/>
  </si>
  <si>
    <t xml:space="preserve">     合計</t>
    <rPh sb="5" eb="7">
      <t>ゴウケイ</t>
    </rPh>
    <phoneticPr fontId="3"/>
  </si>
  <si>
    <t>前受金</t>
    <rPh sb="0" eb="2">
      <t>マエウ</t>
    </rPh>
    <rPh sb="2" eb="3">
      <t>キン</t>
    </rPh>
    <phoneticPr fontId="3"/>
  </si>
  <si>
    <t>一般社団法人　茂原市長生郡歯科医師会</t>
    <rPh sb="0" eb="2">
      <t>イッパン</t>
    </rPh>
    <rPh sb="2" eb="6">
      <t>シャダンホウジン</t>
    </rPh>
    <rPh sb="7" eb="10">
      <t>モバラシ</t>
    </rPh>
    <rPh sb="10" eb="13">
      <t>チョウセイグン</t>
    </rPh>
    <rPh sb="13" eb="15">
      <t>シカ</t>
    </rPh>
    <rPh sb="15" eb="17">
      <t>イシ</t>
    </rPh>
    <rPh sb="17" eb="18">
      <t>カイ</t>
    </rPh>
    <phoneticPr fontId="3"/>
  </si>
  <si>
    <t>平成29年3月31日現在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</si>
  <si>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未収入金</t>
    <rPh sb="0" eb="2">
      <t>ミシュウ</t>
    </rPh>
    <rPh sb="2" eb="4">
      <t>ニュウキン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</si>
</sst>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8" xfId="1" applyFont="1" applyBorder="1" applyAlignment="1"/>
    <xf numFmtId="38" fontId="5" fillId="0" borderId="11" xfId="1" applyFont="1" applyBorder="1" applyAlignment="1"/>
    <xf numFmtId="38" fontId="5" fillId="0" borderId="12" xfId="1" applyFont="1" applyBorder="1" applyAlignment="1"/>
    <xf numFmtId="38" fontId="5" fillId="0" borderId="15" xfId="1" applyFont="1" applyBorder="1" applyAlignment="1"/>
    <xf numFmtId="38" fontId="5" fillId="0" borderId="0" xfId="1" applyFont="1" applyAlignment="1"/>
    <xf numFmtId="38" fontId="5" fillId="0" borderId="15" xfId="1" applyFont="1" applyBorder="1" applyAlignment="1">
      <alignment horizontal="centerContinuous" vertical="center"/>
    </xf>
    <xf numFmtId="38" fontId="5" fillId="0" borderId="5" xfId="1" applyFont="1" applyBorder="1" applyAlignment="1"/>
    <xf numFmtId="38" fontId="5" fillId="0" borderId="6" xfId="1" applyFont="1" applyBorder="1" applyAlignment="1"/>
    <xf numFmtId="38" fontId="5" fillId="0" borderId="7" xfId="1" applyFont="1" applyBorder="1" applyAlignment="1"/>
    <xf numFmtId="38" fontId="5" fillId="0" borderId="9" xfId="1" applyFont="1" applyBorder="1" applyAlignment="1"/>
    <xf numFmtId="38" fontId="5" fillId="0" borderId="0" xfId="1" applyFont="1" applyBorder="1" applyAlignment="1"/>
    <xf numFmtId="38" fontId="5" fillId="0" borderId="10" xfId="1" applyFont="1" applyBorder="1" applyAlignment="1"/>
    <xf numFmtId="38" fontId="0" fillId="0" borderId="0" xfId="1" applyFont="1" applyBorder="1" applyAlignment="1"/>
    <xf numFmtId="38" fontId="5" fillId="0" borderId="0" xfId="1" applyFont="1" applyFill="1" applyBorder="1" applyAlignment="1"/>
    <xf numFmtId="38" fontId="5" fillId="0" borderId="13" xfId="1" applyFont="1" applyBorder="1" applyAlignment="1"/>
    <xf numFmtId="38" fontId="5" fillId="0" borderId="1" xfId="1" applyFont="1" applyBorder="1" applyAlignment="1"/>
    <xf numFmtId="38" fontId="5" fillId="0" borderId="1" xfId="1" applyFont="1" applyFill="1" applyBorder="1" applyAlignment="1"/>
    <xf numFmtId="38" fontId="5" fillId="0" borderId="14" xfId="1" applyFont="1" applyBorder="1" applyAlignment="1"/>
    <xf numFmtId="38" fontId="5" fillId="0" borderId="2" xfId="1" applyFont="1" applyBorder="1" applyAlignment="1"/>
    <xf numFmtId="38" fontId="5" fillId="0" borderId="3" xfId="1" applyFont="1" applyBorder="1" applyAlignment="1"/>
    <xf numFmtId="38" fontId="5" fillId="0" borderId="4" xfId="1" applyFont="1" applyBorder="1" applyAlignment="1"/>
    <xf numFmtId="38" fontId="5" fillId="0" borderId="0" xfId="1" applyFont="1" applyAlignment="1">
      <alignment horizontal="right"/>
    </xf>
    <xf numFmtId="38" fontId="2" fillId="0" borderId="0" xfId="1" quotePrefix="1" applyFont="1" applyAlignment="1">
      <alignment horizontal="centerContinuous"/>
    </xf>
    <xf numFmtId="38" fontId="5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7" fillId="0" borderId="11" xfId="1" applyFont="1" applyBorder="1" applyAlignment="1"/>
    <xf numFmtId="38" fontId="5" fillId="0" borderId="3" xfId="1" applyFont="1" applyFill="1" applyBorder="1" applyAlignment="1"/>
    <xf numFmtId="38" fontId="7" fillId="0" borderId="15" xfId="1" applyFont="1" applyBorder="1" applyAlignment="1"/>
    <xf numFmtId="38" fontId="5" fillId="0" borderId="11" xfId="1" applyFont="1" applyFill="1" applyBorder="1" applyAlignment="1"/>
    <xf numFmtId="38" fontId="7" fillId="0" borderId="11" xfId="1" applyFont="1" applyFill="1" applyBorder="1" applyAlignment="1"/>
    <xf numFmtId="38" fontId="7" fillId="0" borderId="12" xfId="1" applyFont="1" applyFill="1" applyBorder="1" applyAlignment="1"/>
    <xf numFmtId="176" fontId="5" fillId="0" borderId="11" xfId="1" applyNumberFormat="1" applyFont="1" applyBorder="1" applyAlignment="1"/>
    <xf numFmtId="176" fontId="5" fillId="0" borderId="15" xfId="1" applyNumberFormat="1" applyFont="1" applyBorder="1" applyAlignment="1"/>
    <xf numFmtId="176" fontId="7" fillId="0" borderId="15" xfId="1" applyNumberFormat="1" applyFont="1" applyBorder="1" applyAlignment="1"/>
    <xf numFmtId="176" fontId="5" fillId="0" borderId="12" xfId="1" applyNumberFormat="1" applyFont="1" applyBorder="1" applyAlignment="1"/>
    <xf numFmtId="176" fontId="7" fillId="0" borderId="12" xfId="1" applyNumberFormat="1" applyFont="1" applyBorder="1" applyAlignment="1"/>
    <xf numFmtId="38" fontId="2" fillId="0" borderId="1" xfId="1" applyFont="1" applyBorder="1" applyAlignment="1">
      <alignment horizontal="right"/>
    </xf>
    <xf numFmtId="38" fontId="5" fillId="0" borderId="1" xfId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zoomScaleNormal="100" workbookViewId="0">
      <selection activeCell="E42" sqref="E42"/>
    </sheetView>
  </sheetViews>
  <sheetFormatPr defaultColWidth="9" defaultRowHeight="13.5"/>
  <cols>
    <col min="1" max="1" width="1.625" style="8" customWidth="1"/>
    <col min="2" max="2" width="4.125" style="8" customWidth="1"/>
    <col min="3" max="3" width="2.125" style="8" customWidth="1"/>
    <col min="4" max="4" width="12" style="8" customWidth="1"/>
    <col min="5" max="5" width="26.375" style="8" customWidth="1"/>
    <col min="6" max="8" width="13.875" style="8" customWidth="1"/>
    <col min="9" max="9" width="4.125" style="8" customWidth="1"/>
    <col min="10" max="16384" width="9" style="8"/>
  </cols>
  <sheetData>
    <row r="1" spans="2:8">
      <c r="H1" s="25" t="s">
        <v>38</v>
      </c>
    </row>
    <row r="2" spans="2:8" ht="17.25">
      <c r="B2" s="28" t="s">
        <v>16</v>
      </c>
      <c r="C2" s="27"/>
      <c r="D2" s="27"/>
      <c r="E2" s="27"/>
      <c r="F2" s="27"/>
      <c r="G2" s="27"/>
      <c r="H2" s="27"/>
    </row>
    <row r="3" spans="2:8" ht="11.25" customHeight="1">
      <c r="B3" s="26" t="s">
        <v>39</v>
      </c>
      <c r="C3" s="26"/>
      <c r="D3" s="26"/>
      <c r="E3" s="27"/>
      <c r="F3" s="27"/>
      <c r="G3" s="26"/>
      <c r="H3" s="27"/>
    </row>
    <row r="4" spans="2:8" ht="23.25" customHeight="1">
      <c r="B4" s="40"/>
      <c r="C4" s="40"/>
      <c r="D4" s="40"/>
      <c r="E4" s="40"/>
      <c r="F4" s="40"/>
      <c r="G4" s="40"/>
      <c r="H4" s="25" t="s">
        <v>15</v>
      </c>
    </row>
    <row r="5" spans="2:8" ht="22.5" customHeight="1">
      <c r="B5" s="1" t="s">
        <v>0</v>
      </c>
      <c r="C5" s="2"/>
      <c r="D5" s="2"/>
      <c r="E5" s="3"/>
      <c r="F5" s="9" t="s">
        <v>20</v>
      </c>
      <c r="G5" s="9" t="s">
        <v>21</v>
      </c>
      <c r="H5" s="9" t="s">
        <v>11</v>
      </c>
    </row>
    <row r="6" spans="2:8">
      <c r="B6" s="10" t="s">
        <v>1</v>
      </c>
      <c r="C6" s="11"/>
      <c r="D6" s="11"/>
      <c r="E6" s="12"/>
      <c r="F6" s="5"/>
      <c r="G6" s="4"/>
      <c r="H6" s="35"/>
    </row>
    <row r="7" spans="2:8">
      <c r="B7" s="13" t="s">
        <v>2</v>
      </c>
      <c r="C7" s="14"/>
      <c r="D7" s="14"/>
      <c r="E7" s="15"/>
      <c r="F7" s="5"/>
      <c r="G7" s="5"/>
      <c r="H7" s="35"/>
    </row>
    <row r="8" spans="2:8">
      <c r="B8" s="13"/>
      <c r="C8" s="16" t="s">
        <v>27</v>
      </c>
      <c r="E8" s="15"/>
      <c r="F8" s="5">
        <v>11528714</v>
      </c>
      <c r="G8" s="5">
        <v>9722102</v>
      </c>
      <c r="H8" s="35">
        <f>F8-G8</f>
        <v>1806612</v>
      </c>
    </row>
    <row r="9" spans="2:8">
      <c r="B9" s="13"/>
      <c r="C9" s="14" t="s">
        <v>12</v>
      </c>
      <c r="E9" s="15"/>
      <c r="F9" s="32">
        <v>210000</v>
      </c>
      <c r="G9" s="32">
        <v>210000</v>
      </c>
      <c r="H9" s="35">
        <f t="shared" ref="H9:H10" si="0">F9-G9</f>
        <v>0</v>
      </c>
    </row>
    <row r="10" spans="2:8">
      <c r="B10" s="13"/>
      <c r="C10" s="41" t="s">
        <v>40</v>
      </c>
      <c r="D10" s="41"/>
      <c r="E10" s="15"/>
      <c r="F10" s="32">
        <v>45000</v>
      </c>
      <c r="G10" s="32">
        <v>0</v>
      </c>
      <c r="H10" s="35">
        <f t="shared" si="0"/>
        <v>45000</v>
      </c>
    </row>
    <row r="11" spans="2:8">
      <c r="B11" s="22"/>
      <c r="C11" s="23" t="s">
        <v>3</v>
      </c>
      <c r="D11" s="23"/>
      <c r="E11" s="24"/>
      <c r="F11" s="7">
        <f>SUM(F6:F10)</f>
        <v>11783714</v>
      </c>
      <c r="G11" s="7">
        <f t="shared" ref="G11:H11" si="1">SUM(G6:G10)</f>
        <v>9932102</v>
      </c>
      <c r="H11" s="7">
        <f t="shared" si="1"/>
        <v>1851612</v>
      </c>
    </row>
    <row r="12" spans="2:8">
      <c r="B12" s="13"/>
      <c r="C12" s="14"/>
      <c r="D12" s="14"/>
      <c r="E12" s="15"/>
      <c r="F12" s="5"/>
      <c r="G12" s="5"/>
      <c r="H12" s="35"/>
    </row>
    <row r="13" spans="2:8">
      <c r="B13" s="13" t="s">
        <v>4</v>
      </c>
      <c r="C13" s="14"/>
      <c r="D13" s="14"/>
      <c r="E13" s="15"/>
      <c r="F13" s="5"/>
      <c r="G13" s="5"/>
      <c r="H13" s="35"/>
    </row>
    <row r="14" spans="2:8">
      <c r="B14" s="13"/>
      <c r="C14" s="14" t="s">
        <v>28</v>
      </c>
      <c r="D14" s="14"/>
      <c r="E14" s="15"/>
      <c r="F14" s="5"/>
      <c r="G14" s="5"/>
      <c r="H14" s="35"/>
    </row>
    <row r="15" spans="2:8">
      <c r="B15" s="13"/>
      <c r="D15" s="14" t="s">
        <v>5</v>
      </c>
      <c r="E15" s="15"/>
      <c r="F15" s="5">
        <v>1164175</v>
      </c>
      <c r="G15" s="5">
        <v>1320264</v>
      </c>
      <c r="H15" s="35">
        <f t="shared" ref="H15:H18" si="2">F15-G15</f>
        <v>-156089</v>
      </c>
    </row>
    <row r="16" spans="2:8">
      <c r="B16" s="13"/>
      <c r="D16" s="14" t="s">
        <v>6</v>
      </c>
      <c r="E16" s="15"/>
      <c r="F16" s="5">
        <v>6730</v>
      </c>
      <c r="G16" s="5">
        <v>10096</v>
      </c>
      <c r="H16" s="35">
        <f t="shared" si="2"/>
        <v>-3366</v>
      </c>
    </row>
    <row r="17" spans="2:8">
      <c r="B17" s="13"/>
      <c r="D17" s="14" t="s">
        <v>7</v>
      </c>
      <c r="E17" s="15"/>
      <c r="F17" s="5">
        <v>229320</v>
      </c>
      <c r="G17" s="5">
        <v>229320</v>
      </c>
      <c r="H17" s="35">
        <f t="shared" si="2"/>
        <v>0</v>
      </c>
    </row>
    <row r="18" spans="2:8">
      <c r="B18" s="13"/>
      <c r="D18" s="14" t="s">
        <v>8</v>
      </c>
      <c r="E18" s="15"/>
      <c r="F18" s="5">
        <v>0</v>
      </c>
      <c r="G18" s="5">
        <v>0</v>
      </c>
      <c r="H18" s="35">
        <f t="shared" si="2"/>
        <v>0</v>
      </c>
    </row>
    <row r="19" spans="2:8">
      <c r="B19" s="22"/>
      <c r="C19" s="23" t="s">
        <v>9</v>
      </c>
      <c r="D19" s="23"/>
      <c r="E19" s="24"/>
      <c r="F19" s="7">
        <f>SUM(F13:F18)</f>
        <v>1400225</v>
      </c>
      <c r="G19" s="7">
        <f>SUM(G13:G18)</f>
        <v>1559680</v>
      </c>
      <c r="H19" s="36">
        <f>SUM(H13:H18)</f>
        <v>-159455</v>
      </c>
    </row>
    <row r="20" spans="2:8">
      <c r="B20" s="22"/>
      <c r="C20" s="23"/>
      <c r="D20" s="30" t="s">
        <v>10</v>
      </c>
      <c r="E20" s="24"/>
      <c r="F20" s="31">
        <f>F11+F19</f>
        <v>13183939</v>
      </c>
      <c r="G20" s="31">
        <f>G11+G19</f>
        <v>11491782</v>
      </c>
      <c r="H20" s="37">
        <f>H11+H19</f>
        <v>1692157</v>
      </c>
    </row>
    <row r="21" spans="2:8">
      <c r="B21" s="13" t="s">
        <v>13</v>
      </c>
      <c r="C21" s="14"/>
      <c r="D21" s="17"/>
      <c r="E21" s="15"/>
      <c r="F21" s="29"/>
      <c r="G21" s="29"/>
      <c r="H21" s="35"/>
    </row>
    <row r="22" spans="2:8">
      <c r="B22" s="13" t="s">
        <v>14</v>
      </c>
      <c r="C22" s="14"/>
      <c r="D22" s="14"/>
      <c r="E22" s="15"/>
      <c r="F22" s="29"/>
      <c r="G22" s="29"/>
      <c r="H22" s="35"/>
    </row>
    <row r="23" spans="2:8">
      <c r="B23" s="13"/>
      <c r="C23" s="14" t="s">
        <v>19</v>
      </c>
      <c r="D23" s="17"/>
      <c r="E23" s="15"/>
      <c r="F23" s="33">
        <v>132058</v>
      </c>
      <c r="G23" s="33">
        <v>46352</v>
      </c>
      <c r="H23" s="35">
        <f t="shared" ref="H23:H29" si="3">F23-G23</f>
        <v>85706</v>
      </c>
    </row>
    <row r="24" spans="2:8">
      <c r="B24" s="13"/>
      <c r="C24" s="14" t="s">
        <v>31</v>
      </c>
      <c r="D24" s="17"/>
      <c r="E24" s="15"/>
      <c r="F24" s="33">
        <v>21977</v>
      </c>
      <c r="G24" s="33">
        <v>22136</v>
      </c>
      <c r="H24" s="35">
        <f t="shared" si="3"/>
        <v>-159</v>
      </c>
    </row>
    <row r="25" spans="2:8">
      <c r="B25" s="13"/>
      <c r="C25" s="14" t="s">
        <v>37</v>
      </c>
      <c r="D25" s="17"/>
      <c r="E25" s="15"/>
      <c r="F25" s="33">
        <v>0</v>
      </c>
      <c r="G25" s="33">
        <v>0</v>
      </c>
      <c r="H25" s="35">
        <f t="shared" si="3"/>
        <v>0</v>
      </c>
    </row>
    <row r="26" spans="2:8">
      <c r="B26" s="22"/>
      <c r="C26" s="23" t="s">
        <v>17</v>
      </c>
      <c r="D26" s="23"/>
      <c r="E26" s="24"/>
      <c r="F26" s="7">
        <f>SUM(F23:F25)</f>
        <v>154035</v>
      </c>
      <c r="G26" s="7">
        <f>SUM(G23:G25)</f>
        <v>68488</v>
      </c>
      <c r="H26" s="36">
        <f t="shared" si="3"/>
        <v>85547</v>
      </c>
    </row>
    <row r="27" spans="2:8">
      <c r="B27" s="13" t="s">
        <v>22</v>
      </c>
      <c r="C27" s="14"/>
      <c r="D27" s="17"/>
      <c r="E27" s="15"/>
      <c r="F27" s="33"/>
      <c r="G27" s="33"/>
      <c r="H27" s="35"/>
    </row>
    <row r="28" spans="2:8">
      <c r="B28" s="22"/>
      <c r="C28" s="23" t="s">
        <v>29</v>
      </c>
      <c r="D28" s="23"/>
      <c r="E28" s="24"/>
      <c r="F28" s="7">
        <v>0</v>
      </c>
      <c r="G28" s="7">
        <v>0</v>
      </c>
      <c r="H28" s="36">
        <f t="shared" si="3"/>
        <v>0</v>
      </c>
    </row>
    <row r="29" spans="2:8">
      <c r="B29" s="18"/>
      <c r="C29" s="19" t="s">
        <v>18</v>
      </c>
      <c r="D29" s="19"/>
      <c r="E29" s="21"/>
      <c r="F29" s="6">
        <f>F26</f>
        <v>154035</v>
      </c>
      <c r="G29" s="6">
        <f>G26</f>
        <v>68488</v>
      </c>
      <c r="H29" s="36">
        <f t="shared" si="3"/>
        <v>85547</v>
      </c>
    </row>
    <row r="30" spans="2:8">
      <c r="B30" s="18" t="s">
        <v>24</v>
      </c>
      <c r="C30" s="19"/>
      <c r="D30" s="19"/>
      <c r="E30" s="21"/>
      <c r="F30" s="6"/>
      <c r="G30" s="6"/>
      <c r="H30" s="38"/>
    </row>
    <row r="31" spans="2:8">
      <c r="B31" s="13" t="s">
        <v>26</v>
      </c>
      <c r="C31" s="14"/>
      <c r="D31" s="14"/>
      <c r="E31" s="15"/>
      <c r="F31" s="29"/>
      <c r="G31" s="29"/>
      <c r="H31" s="35"/>
    </row>
    <row r="32" spans="2:8">
      <c r="B32" s="13" t="s">
        <v>30</v>
      </c>
      <c r="C32" s="14"/>
      <c r="D32" s="14"/>
      <c r="E32" s="15"/>
      <c r="F32" s="29">
        <v>13029904</v>
      </c>
      <c r="G32" s="29">
        <v>11423294</v>
      </c>
      <c r="H32" s="35">
        <f t="shared" ref="H32:H33" si="4">F32-G32</f>
        <v>1606610</v>
      </c>
    </row>
    <row r="33" spans="2:8">
      <c r="B33" s="18"/>
      <c r="C33" s="19" t="s">
        <v>23</v>
      </c>
      <c r="D33" s="20"/>
      <c r="E33" s="21"/>
      <c r="F33" s="34">
        <v>13029904</v>
      </c>
      <c r="G33" s="34">
        <v>11423294</v>
      </c>
      <c r="H33" s="39">
        <f t="shared" si="4"/>
        <v>1606610</v>
      </c>
    </row>
    <row r="34" spans="2:8" ht="19.5" customHeight="1">
      <c r="B34" s="22"/>
      <c r="C34" s="23" t="s">
        <v>25</v>
      </c>
      <c r="D34" s="23"/>
      <c r="E34" s="23"/>
      <c r="F34" s="7">
        <f>F29+F33</f>
        <v>13183939</v>
      </c>
      <c r="G34" s="7">
        <f>G29+G33</f>
        <v>11491782</v>
      </c>
      <c r="H34" s="36">
        <f t="shared" ref="H34" si="5">H29+H33</f>
        <v>1692157</v>
      </c>
    </row>
    <row r="36" spans="2:8">
      <c r="B36" s="8" t="s">
        <v>32</v>
      </c>
    </row>
    <row r="37" spans="2:8">
      <c r="B37" s="8" t="s">
        <v>33</v>
      </c>
    </row>
    <row r="38" spans="2:8">
      <c r="C38" s="8" t="s">
        <v>28</v>
      </c>
    </row>
    <row r="39" spans="2:8">
      <c r="D39" s="8" t="s">
        <v>34</v>
      </c>
      <c r="E39" s="8">
        <v>547163</v>
      </c>
    </row>
    <row r="40" spans="2:8">
      <c r="D40" s="19" t="s">
        <v>35</v>
      </c>
      <c r="E40" s="19">
        <v>3163</v>
      </c>
    </row>
    <row r="41" spans="2:8">
      <c r="D41" s="8" t="s">
        <v>36</v>
      </c>
      <c r="E41" s="8">
        <f>SUM(E39:E40)</f>
        <v>550326</v>
      </c>
    </row>
  </sheetData>
  <mergeCells count="2">
    <mergeCell ref="B4:G4"/>
    <mergeCell ref="C10:D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cols>
    <col min="1" max="1" width="9" customWidth="1"/>
  </cols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cols>
    <col min="1" max="1" width="9" customWidth="1"/>
  </cols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2903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2017-04-29T03:49:12Z</dcterms:modified>
</cp:coreProperties>
</file>